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08"/>
  <workbookPr defaultThemeVersion="166925"/>
  <bookViews>
    <workbookView xWindow="0" yWindow="500" windowWidth="20740" windowHeight="11160" activeTab="0"/>
  </bookViews>
  <sheets>
    <sheet name="Foglio1" sheetId="1" r:id="rId1"/>
  </sheets>
  <definedNames>
    <definedName name="_xlnm.Print_Area" localSheetId="0">'Foglio1'!$B$3:$H$46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<sst xmlns="http://schemas.openxmlformats.org/spreadsheetml/2006/main" count="42" uniqueCount="31">
  <si>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TOTALE TUTOR</t>
  </si>
  <si>
    <t>ENTRATE</t>
  </si>
  <si>
    <t>Canone manutenzione software Zucchetti</t>
  </si>
  <si>
    <t>TOTALE COSTI CORSI SOFTWARE</t>
  </si>
  <si>
    <t>SPESE</t>
  </si>
  <si>
    <t>TOTALE SPESE</t>
  </si>
  <si>
    <t>studenti</t>
  </si>
  <si>
    <t>classi</t>
  </si>
  <si>
    <t>€/h</t>
  </si>
  <si>
    <t>costo lordo scuola</t>
  </si>
  <si>
    <t>DSGA</t>
  </si>
  <si>
    <t>TOTALE ALTRI COSTI  PERSONALE</t>
  </si>
  <si>
    <t>Assistenza telefonica</t>
  </si>
  <si>
    <t>BUDGET P.C.T.O.  a. s. 2020-2021</t>
  </si>
  <si>
    <t xml:space="preserve">Avanzo agosto 2020  </t>
  </si>
  <si>
    <t>TOTALE FINANZIAMENTO</t>
  </si>
  <si>
    <t>Tutor classi quarte  (30h/classe)</t>
  </si>
  <si>
    <t>Tutor classi quinte (8h/classe)</t>
  </si>
  <si>
    <t>corsi da ore</t>
  </si>
  <si>
    <t xml:space="preserve">Corsi Gestionale Zucchetti per classi ITE </t>
  </si>
  <si>
    <t xml:space="preserve">Installazione aggiornamenti software  Zucchetti/adeguamenti software Easy </t>
  </si>
  <si>
    <t>Corso per guide turistiche prof. Allais</t>
  </si>
  <si>
    <t>ore</t>
  </si>
  <si>
    <t>Tutor classe 5H (30h/classe)</t>
  </si>
  <si>
    <t>Tutor che svolgono project work (10h/classe)</t>
  </si>
  <si>
    <t xml:space="preserve">Commissione Erasmus per organ bando+tirocini all'estero </t>
  </si>
  <si>
    <t>ATA per intensificazione lavoro fascicoli studenti e aperture straordinarie</t>
  </si>
  <si>
    <t>Commissione PCTO per stage aziendali, anagrafiche corsi sicurezza, certificazione competenze, adeguamenti procedure in base a Linee guida PCTO ex D.M. 774/2019</t>
  </si>
  <si>
    <t>Finanziamento Gen-Ago 2021</t>
  </si>
  <si>
    <t>Finanziamento Set-Dic 2020</t>
  </si>
  <si>
    <t>ACCANTONAMENTO A RISERVE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</si>
</sst>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;[Red]\-&quot;€&quot;\ #,##0"/>
    <numFmt numFmtId="165" formatCode="&quot;€&quot;\ #,##0.00;[Red]\-&quot;€&quot;\ 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 quotePrefix="1">
      <alignment horizontal="left" vertical="top"/>
    </xf>
    <xf numFmtId="165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165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0" fillId="0" borderId="0" xfId="0" applyFont="1"/>
    <xf numFmtId="164" fontId="2" fillId="0" borderId="0" xfId="0" applyNumberFormat="1" applyFont="1" applyAlignment="1">
      <alignment horizontal="left" vertical="top"/>
    </xf>
    <xf numFmtId="0" fontId="9" fillId="0" borderId="0" xfId="0" applyFont="1"/>
    <xf numFmtId="0" fontId="10" fillId="0" borderId="0" xfId="0" applyFont="1" applyAlignment="1">
      <alignment horizontal="right"/>
    </xf>
    <xf numFmtId="165" fontId="11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47625</xdr:rowOff>
    </xdr:from>
    <xdr:to>
      <xdr:col>7</xdr:col>
      <xdr:colOff>733425</xdr:colOff>
      <xdr:row>6</xdr:row>
      <xdr:rowOff>38100</xdr:rowOff>
    </xdr:to>
    <xdr:pic>
      <xdr:nvPicPr>
        <xdr:cNvPr id="1025" name="Immagin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542925" y="47625"/>
          <a:ext cx="6029325" cy="1285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7"/>
  <sheetViews>
    <sheetView showGridLines="0" tabSelected="1" workbookViewId="0" topLeftCell="A34">
      <selection activeCell="D50" sqref="D50"/>
    </sheetView>
  </sheetViews>
  <sheetFormatPr defaultColWidth="8.8515625" defaultRowHeight="15"/>
  <cols>
    <col min="2" max="2" width="29.00390625" style="0" customWidth="1"/>
    <col min="5" max="5" width="10.7109375" style="0" bestFit="1" customWidth="1"/>
    <col min="7" max="7" width="12.421875" style="0" customWidth="1"/>
    <col min="8" max="8" width="16.28125" style="0" customWidth="1"/>
  </cols>
  <sheetData>
    <row r="3" spans="2:12" ht="18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8">
      <c r="B5" s="1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8"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8.7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8">
      <c r="B8" s="23" t="s">
        <v>13</v>
      </c>
      <c r="C8" s="23"/>
      <c r="D8" s="23"/>
      <c r="E8" s="23"/>
      <c r="F8" s="23"/>
      <c r="G8" s="23"/>
      <c r="H8" s="23"/>
      <c r="I8" s="10"/>
      <c r="J8" s="10"/>
      <c r="K8" s="2"/>
      <c r="L8" s="2"/>
    </row>
    <row r="9" spans="2:12" ht="16">
      <c r="B9" s="4"/>
      <c r="C9" s="3"/>
      <c r="D9" s="3"/>
      <c r="E9" s="3"/>
      <c r="F9" s="3"/>
      <c r="G9" s="3"/>
      <c r="H9" s="7"/>
      <c r="I9" s="3"/>
      <c r="J9" s="3"/>
      <c r="K9" s="3"/>
      <c r="L9" s="3"/>
    </row>
    <row r="10" spans="2:12" ht="16">
      <c r="B10" s="4" t="s">
        <v>1</v>
      </c>
      <c r="C10" s="3"/>
      <c r="D10" s="3"/>
      <c r="E10" s="3"/>
      <c r="F10" s="3"/>
      <c r="G10" s="3"/>
      <c r="H10" s="7"/>
      <c r="I10" s="3"/>
      <c r="J10" s="3"/>
      <c r="K10" s="3"/>
      <c r="L10" s="3"/>
    </row>
    <row r="11" spans="2:12" ht="16">
      <c r="B11" s="5" t="s">
        <v>14</v>
      </c>
      <c r="C11" s="16"/>
      <c r="D11" s="17">
        <v>11590.73</v>
      </c>
      <c r="E11" s="3"/>
      <c r="F11" s="3"/>
      <c r="G11" s="3"/>
      <c r="H11" s="7"/>
      <c r="I11" s="3"/>
      <c r="J11" s="3"/>
      <c r="K11" s="3"/>
      <c r="L11" s="3"/>
    </row>
    <row r="12" spans="2:12" ht="16">
      <c r="B12" s="5" t="s">
        <v>29</v>
      </c>
      <c r="C12" s="18"/>
      <c r="D12" s="19">
        <v>4616.47</v>
      </c>
      <c r="E12" s="3"/>
      <c r="F12" s="3"/>
      <c r="G12" s="3"/>
      <c r="H12" s="7"/>
      <c r="I12" s="3"/>
      <c r="J12" s="3"/>
      <c r="K12" s="3"/>
      <c r="L12" s="3"/>
    </row>
    <row r="13" spans="2:12" ht="16">
      <c r="B13" s="5" t="s">
        <v>28</v>
      </c>
      <c r="C13" s="16"/>
      <c r="D13" s="19">
        <v>9232.93</v>
      </c>
      <c r="E13" s="3"/>
      <c r="F13" s="3"/>
      <c r="G13" s="3"/>
      <c r="H13" s="7"/>
      <c r="I13" s="3"/>
      <c r="J13" s="3"/>
      <c r="K13" s="3"/>
      <c r="L13" s="3"/>
    </row>
    <row r="14" spans="2:12" ht="16">
      <c r="B14" s="4" t="s">
        <v>15</v>
      </c>
      <c r="C14" s="4"/>
      <c r="D14" s="6">
        <f>SUM(D11:D13)</f>
        <v>25440.13</v>
      </c>
      <c r="E14" s="3"/>
      <c r="F14" s="3"/>
      <c r="G14" s="3"/>
      <c r="H14" s="7"/>
      <c r="I14" s="3"/>
      <c r="J14" s="3"/>
      <c r="K14" s="3"/>
      <c r="L14" s="3"/>
    </row>
    <row r="15" spans="3:12" ht="15">
      <c r="C15" s="3"/>
      <c r="D15" s="3"/>
      <c r="E15" s="3"/>
      <c r="F15" s="3"/>
      <c r="G15" s="3"/>
      <c r="H15" s="7"/>
      <c r="I15" s="3"/>
      <c r="J15" s="3"/>
      <c r="K15" s="3"/>
      <c r="L15" s="3"/>
    </row>
    <row r="16" spans="2:12" ht="15">
      <c r="B16" s="11"/>
      <c r="C16" s="3"/>
      <c r="D16" s="3"/>
      <c r="E16" s="3"/>
      <c r="F16" s="3"/>
      <c r="G16" s="3"/>
      <c r="H16" s="7"/>
      <c r="I16" s="3"/>
      <c r="J16" s="3"/>
      <c r="K16" s="3"/>
      <c r="L16" s="3"/>
    </row>
    <row r="17" spans="2:12" ht="16">
      <c r="B17" s="4"/>
      <c r="C17" s="3"/>
      <c r="D17" s="3"/>
      <c r="E17" s="3"/>
      <c r="F17" s="3"/>
      <c r="G17" s="3"/>
      <c r="H17" s="7"/>
      <c r="I17" s="3"/>
      <c r="J17" s="3"/>
      <c r="K17" s="3"/>
      <c r="L17" s="3"/>
    </row>
    <row r="18" spans="2:12" ht="16">
      <c r="B18" s="4" t="s">
        <v>4</v>
      </c>
      <c r="C18" s="5"/>
      <c r="D18" s="3"/>
      <c r="F18" s="3"/>
      <c r="G18" s="3"/>
      <c r="H18" s="8"/>
      <c r="I18" s="3"/>
      <c r="J18" s="3"/>
      <c r="K18" s="3"/>
      <c r="L18" s="3"/>
    </row>
    <row r="19" spans="2:12" ht="16">
      <c r="B19" s="4"/>
      <c r="C19" s="5"/>
      <c r="D19" s="3"/>
      <c r="F19" s="3"/>
      <c r="G19" s="3"/>
      <c r="H19" s="8"/>
      <c r="I19" s="3"/>
      <c r="J19" s="3"/>
      <c r="K19" s="3"/>
      <c r="L19" s="3"/>
    </row>
    <row r="20" spans="2:12" ht="16">
      <c r="B20" s="5" t="s">
        <v>16</v>
      </c>
      <c r="C20" s="3"/>
      <c r="D20">
        <v>8</v>
      </c>
      <c r="E20" s="5" t="s">
        <v>7</v>
      </c>
      <c r="F20" s="7">
        <v>157</v>
      </c>
      <c r="G20" s="5" t="s">
        <v>6</v>
      </c>
      <c r="H20" s="8">
        <f>D23*(30*(D20))</f>
        <v>5572.799999999999</v>
      </c>
      <c r="I20" s="3"/>
      <c r="J20" s="3"/>
      <c r="K20" s="3"/>
      <c r="L20" s="3"/>
    </row>
    <row r="21" spans="2:12" ht="16">
      <c r="B21" s="5" t="s">
        <v>23</v>
      </c>
      <c r="C21" s="3"/>
      <c r="D21">
        <v>1</v>
      </c>
      <c r="E21" s="5" t="s">
        <v>7</v>
      </c>
      <c r="F21" s="7">
        <v>25</v>
      </c>
      <c r="G21" s="5" t="s">
        <v>6</v>
      </c>
      <c r="H21" s="8">
        <f>D23*(30*(D21))</f>
        <v>696.5999999999999</v>
      </c>
      <c r="I21" s="3"/>
      <c r="J21" s="3"/>
      <c r="K21" s="3"/>
      <c r="L21" s="3"/>
    </row>
    <row r="22" spans="2:12" ht="16">
      <c r="B22" s="5" t="s">
        <v>24</v>
      </c>
      <c r="C22" s="3"/>
      <c r="D22">
        <v>2</v>
      </c>
      <c r="E22" s="5" t="s">
        <v>7</v>
      </c>
      <c r="F22" s="7"/>
      <c r="G22" s="5"/>
      <c r="H22" s="8">
        <f>D23*(10*(D22))</f>
        <v>464.4</v>
      </c>
      <c r="I22" s="3"/>
      <c r="J22" s="3"/>
      <c r="K22" s="3"/>
      <c r="L22" s="3"/>
    </row>
    <row r="23" spans="2:12" ht="16">
      <c r="B23" s="13" t="s">
        <v>9</v>
      </c>
      <c r="D23" s="20">
        <v>23.22</v>
      </c>
      <c r="E23" s="15" t="s">
        <v>8</v>
      </c>
      <c r="F23" s="3"/>
      <c r="G23" s="3"/>
      <c r="H23" s="7"/>
      <c r="I23" s="3"/>
      <c r="J23" s="3"/>
      <c r="K23" s="3"/>
      <c r="L23" s="3"/>
    </row>
    <row r="24" spans="2:12" ht="16">
      <c r="B24" s="5" t="s">
        <v>17</v>
      </c>
      <c r="C24" s="3"/>
      <c r="D24">
        <v>7</v>
      </c>
      <c r="E24" s="5" t="s">
        <v>7</v>
      </c>
      <c r="F24" s="3"/>
      <c r="G24" s="3"/>
      <c r="H24" s="8">
        <f>+D24*8*D23</f>
        <v>1300.32</v>
      </c>
      <c r="I24" s="3"/>
      <c r="J24" s="3"/>
      <c r="K24" s="3"/>
      <c r="L24" s="3"/>
    </row>
    <row r="25" spans="2:12" ht="16">
      <c r="B25" s="4" t="s">
        <v>0</v>
      </c>
      <c r="C25" s="3"/>
      <c r="D25" s="3"/>
      <c r="E25" s="3"/>
      <c r="F25" s="3"/>
      <c r="G25" s="3"/>
      <c r="H25" s="9">
        <f>SUM(H18:H24)</f>
        <v>8034.119999999999</v>
      </c>
      <c r="I25" s="3"/>
      <c r="J25" s="3"/>
      <c r="K25" s="3"/>
      <c r="L25" s="3"/>
    </row>
    <row r="26" spans="2:12" ht="16">
      <c r="B26" s="4"/>
      <c r="C26" s="3"/>
      <c r="D26" s="3"/>
      <c r="E26" s="3"/>
      <c r="F26" s="3"/>
      <c r="G26" s="3"/>
      <c r="H26" s="9"/>
      <c r="I26" s="3"/>
      <c r="J26" s="3"/>
      <c r="K26" s="3"/>
      <c r="L26" s="3"/>
    </row>
    <row r="27" spans="2:12" ht="16">
      <c r="B27" s="4"/>
      <c r="C27" s="3"/>
      <c r="E27" s="3"/>
      <c r="F27" s="3"/>
      <c r="G27" s="3"/>
      <c r="H27" s="8"/>
      <c r="I27" s="3"/>
      <c r="J27" s="3"/>
      <c r="K27" s="3"/>
      <c r="L27" s="3"/>
    </row>
    <row r="28" spans="2:12" ht="16">
      <c r="B28" s="5"/>
      <c r="F28" s="3"/>
      <c r="G28" s="3"/>
      <c r="H28" s="8"/>
      <c r="I28" s="3"/>
      <c r="J28" s="15"/>
      <c r="K28" s="3"/>
      <c r="L28" s="3"/>
    </row>
    <row r="29" spans="2:12" ht="16">
      <c r="B29" s="5" t="s">
        <v>19</v>
      </c>
      <c r="C29" s="3"/>
      <c r="D29" s="7">
        <v>4</v>
      </c>
      <c r="E29" s="5" t="s">
        <v>18</v>
      </c>
      <c r="F29" s="3">
        <v>20</v>
      </c>
      <c r="G29" s="3"/>
      <c r="H29" s="8">
        <f>+D30*F29*D29</f>
        <v>3715.2</v>
      </c>
      <c r="I29" s="3"/>
      <c r="J29" s="3"/>
      <c r="K29" s="3"/>
      <c r="L29" s="3"/>
    </row>
    <row r="30" spans="2:12" ht="16">
      <c r="B30" s="13" t="s">
        <v>9</v>
      </c>
      <c r="C30" s="5"/>
      <c r="D30" s="20">
        <v>46.44</v>
      </c>
      <c r="E30" s="15" t="s">
        <v>8</v>
      </c>
      <c r="F30" s="3"/>
      <c r="I30" s="3"/>
      <c r="J30" s="3"/>
      <c r="K30" s="3"/>
      <c r="L30" s="3"/>
    </row>
    <row r="31" spans="2:12" ht="16">
      <c r="B31" s="5"/>
      <c r="C31" s="3"/>
      <c r="D31" s="3"/>
      <c r="E31" s="3"/>
      <c r="F31" s="3"/>
      <c r="G31" s="3"/>
      <c r="H31" s="7"/>
      <c r="I31" s="3"/>
      <c r="J31" s="3"/>
      <c r="K31" s="3"/>
      <c r="L31" s="3"/>
    </row>
    <row r="32" spans="1:12" ht="16">
      <c r="A32" s="5"/>
      <c r="B32" s="5" t="s">
        <v>20</v>
      </c>
      <c r="C32" s="5"/>
      <c r="D32" s="5"/>
      <c r="E32" s="5"/>
      <c r="F32" s="5"/>
      <c r="H32" s="8">
        <v>500</v>
      </c>
      <c r="I32" s="3"/>
      <c r="J32" s="15"/>
      <c r="K32" s="3"/>
      <c r="L32" s="3"/>
    </row>
    <row r="33" spans="1:12" ht="16">
      <c r="A33" s="5"/>
      <c r="B33" s="5" t="s">
        <v>2</v>
      </c>
      <c r="C33" s="5"/>
      <c r="D33" s="5"/>
      <c r="E33" s="5"/>
      <c r="F33" s="5"/>
      <c r="G33" s="3"/>
      <c r="H33" s="8">
        <v>610</v>
      </c>
      <c r="I33" s="3"/>
      <c r="J33" s="3"/>
      <c r="K33" s="3"/>
      <c r="L33" s="3"/>
    </row>
    <row r="34" spans="1:12" ht="16">
      <c r="A34" s="5"/>
      <c r="B34" s="5" t="s">
        <v>12</v>
      </c>
      <c r="C34" s="5"/>
      <c r="D34" s="5"/>
      <c r="E34" s="5"/>
      <c r="F34" s="5"/>
      <c r="G34" s="3"/>
      <c r="H34" s="8">
        <v>195</v>
      </c>
      <c r="I34" s="3"/>
      <c r="J34" s="3"/>
      <c r="K34" s="3"/>
      <c r="L34" s="3"/>
    </row>
    <row r="35" spans="2:12" ht="16">
      <c r="B35" s="4" t="s">
        <v>3</v>
      </c>
      <c r="C35" s="3"/>
      <c r="D35" s="3"/>
      <c r="E35" s="3"/>
      <c r="F35" s="3"/>
      <c r="G35" s="3"/>
      <c r="H35" s="9">
        <f>SUM(H29:H34)</f>
        <v>5020.2</v>
      </c>
      <c r="I35" s="3"/>
      <c r="J35" s="3"/>
      <c r="K35" s="3"/>
      <c r="L35" s="3"/>
    </row>
    <row r="36" spans="2:12" ht="16">
      <c r="B36" s="4"/>
      <c r="C36" s="3"/>
      <c r="D36" s="3"/>
      <c r="E36" s="3"/>
      <c r="F36" s="3"/>
      <c r="G36" s="3"/>
      <c r="I36" s="3"/>
      <c r="J36" s="3"/>
      <c r="K36" s="3"/>
      <c r="L36" s="3"/>
    </row>
    <row r="37" spans="2:12" ht="16">
      <c r="B37" s="5" t="s">
        <v>21</v>
      </c>
      <c r="C37" s="3"/>
      <c r="D37" s="7">
        <v>2</v>
      </c>
      <c r="E37" s="5" t="s">
        <v>18</v>
      </c>
      <c r="F37" s="3">
        <v>6</v>
      </c>
      <c r="G37" s="3"/>
      <c r="H37" s="8">
        <f>+D30*F37*D37</f>
        <v>557.28</v>
      </c>
      <c r="I37" s="3"/>
      <c r="J37" s="3"/>
      <c r="K37" s="3"/>
      <c r="L37" s="3"/>
    </row>
    <row r="38" spans="2:12" ht="16">
      <c r="B38" s="5" t="s">
        <v>27</v>
      </c>
      <c r="C38" s="3"/>
      <c r="D38" s="5"/>
      <c r="E38" s="21" t="s">
        <v>22</v>
      </c>
      <c r="F38" s="3">
        <v>120</v>
      </c>
      <c r="G38" s="3"/>
      <c r="H38" s="8">
        <f>+D23*F38</f>
        <v>2786.3999999999996</v>
      </c>
      <c r="I38" s="3"/>
      <c r="J38" s="3"/>
      <c r="K38" s="3"/>
      <c r="L38" s="3"/>
    </row>
    <row r="39" spans="2:12" ht="16">
      <c r="B39" s="5" t="s">
        <v>25</v>
      </c>
      <c r="C39" s="3"/>
      <c r="D39" s="3"/>
      <c r="E39" s="21" t="s">
        <v>22</v>
      </c>
      <c r="F39" s="3">
        <v>90</v>
      </c>
      <c r="G39" s="3"/>
      <c r="H39" s="8">
        <f>+D23*F39</f>
        <v>2089.7999999999997</v>
      </c>
      <c r="I39" s="3"/>
      <c r="J39" s="3"/>
      <c r="K39" s="3"/>
      <c r="L39" s="5"/>
    </row>
    <row r="40" spans="2:12" ht="16">
      <c r="B40" s="5" t="s">
        <v>26</v>
      </c>
      <c r="C40" s="3"/>
      <c r="E40" s="21" t="s">
        <v>22</v>
      </c>
      <c r="F40" s="3">
        <v>20</v>
      </c>
      <c r="G40" s="3"/>
      <c r="H40" s="8">
        <f>+F40*D41</f>
        <v>250</v>
      </c>
      <c r="I40" s="3"/>
      <c r="J40" s="3"/>
      <c r="K40" s="3"/>
      <c r="L40" s="3"/>
    </row>
    <row r="41" spans="2:12" ht="16">
      <c r="B41" s="13" t="s">
        <v>9</v>
      </c>
      <c r="C41" s="3"/>
      <c r="D41" s="20">
        <v>12.5</v>
      </c>
      <c r="E41" s="15" t="s">
        <v>8</v>
      </c>
      <c r="F41" s="3"/>
      <c r="G41" s="3"/>
      <c r="H41" s="3"/>
      <c r="I41" s="3"/>
      <c r="J41" s="3"/>
      <c r="K41" s="3"/>
      <c r="L41" s="3"/>
    </row>
    <row r="42" spans="2:12" ht="16">
      <c r="B42" s="5" t="s">
        <v>10</v>
      </c>
      <c r="C42" s="3"/>
      <c r="D42" s="3"/>
      <c r="E42" s="3"/>
      <c r="F42" s="3"/>
      <c r="G42" s="3"/>
      <c r="H42" s="8">
        <v>1000</v>
      </c>
      <c r="I42" s="3"/>
      <c r="J42" s="3"/>
      <c r="K42" s="3"/>
      <c r="L42" s="3"/>
    </row>
    <row r="43" spans="2:12" ht="16">
      <c r="B43" s="4" t="s">
        <v>11</v>
      </c>
      <c r="C43" s="3"/>
      <c r="D43" s="3"/>
      <c r="E43" s="3"/>
      <c r="F43" s="3"/>
      <c r="G43" s="3"/>
      <c r="H43" s="14">
        <f>SUM(H37:H42)</f>
        <v>6683.48</v>
      </c>
      <c r="I43" s="3"/>
      <c r="J43" s="3"/>
      <c r="K43" s="3"/>
      <c r="L43" s="3"/>
    </row>
    <row r="44" spans="2:12" ht="16">
      <c r="B44" s="4"/>
      <c r="C44" s="3"/>
      <c r="D44" s="3"/>
      <c r="E44" s="3"/>
      <c r="F44" s="3"/>
      <c r="G44" s="3"/>
      <c r="H44" s="14"/>
      <c r="I44" s="3"/>
      <c r="J44" s="3"/>
      <c r="K44" s="3"/>
      <c r="L44" s="3"/>
    </row>
    <row r="45" spans="2:12" ht="16">
      <c r="B45" s="5" t="s">
        <v>30</v>
      </c>
      <c r="C45" s="16"/>
      <c r="D45" s="16"/>
      <c r="E45" s="16"/>
      <c r="F45" s="16"/>
      <c r="G45" s="16"/>
      <c r="H45" s="22">
        <f>+D14-H47</f>
        <v>5702.330000000002</v>
      </c>
      <c r="I45" s="3"/>
      <c r="J45" s="3"/>
      <c r="K45" s="3"/>
      <c r="L45" s="3"/>
    </row>
    <row r="46" spans="2:12" ht="16">
      <c r="B46" s="5"/>
      <c r="C46" s="3"/>
      <c r="D46" s="3"/>
      <c r="E46" s="3"/>
      <c r="F46" s="3"/>
      <c r="G46" s="3"/>
      <c r="I46" s="3"/>
      <c r="J46" s="4"/>
      <c r="K46" s="3"/>
      <c r="L46" s="3"/>
    </row>
    <row r="47" spans="2:8" ht="16">
      <c r="B47" s="4" t="s">
        <v>5</v>
      </c>
      <c r="H47" s="12">
        <f>+H25+H35+H43</f>
        <v>19737.8</v>
      </c>
    </row>
  </sheetData>
  <mergeCells count="1">
    <mergeCell ref="B8:H8"/>
  </mergeCells>
  <printOptions/>
  <pageMargins left="0.7" right="0.7" top="0.75" bottom="0.75" header="0.3" footer="0.3"/>
  <pageSetup fitToHeight="1" fitToWidth="1" horizontalDpi="200" verticalDpi="2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Saviotti</dc:creator>
  <cp:keywords/>
  <dc:description/>
  <cp:lastModifiedBy>Microsoft Office User</cp:lastModifiedBy>
  <cp:lastPrinted>2019-10-30T14:07:18Z</cp:lastPrinted>
  <dcterms:created xsi:type="dcterms:W3CDTF">2019-09-22T08:53:09Z</dcterms:created>
  <dcterms:modified xsi:type="dcterms:W3CDTF">2020-12-09T10:43:56Z</dcterms:modified>
  <cp:category/>
  <cp:version/>
  <cp:contentType/>
  <cp:contentStatus/>
</cp:coreProperties>
</file>